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xl\site22\excel\bron\"/>
    </mc:Choice>
  </mc:AlternateContent>
  <xr:revisionPtr revIDLastSave="0" documentId="13_ncr:1_{EDDA83A8-AFD1-4119-8A12-FCC6477EC6B0}" xr6:coauthVersionLast="47" xr6:coauthVersionMax="47" xr10:uidLastSave="{00000000-0000-0000-0000-000000000000}"/>
  <bookViews>
    <workbookView xWindow="-120" yWindow="-120" windowWidth="29040" windowHeight="15720" xr2:uid="{C11C5F41-26EA-47D3-96EC-5C4E09E4D9E0}"/>
  </bookViews>
  <sheets>
    <sheet name="scenario" sheetId="1" r:id="rId1"/>
    <sheet name="gitaar" sheetId="2" r:id="rId2"/>
    <sheet name="spaarpot" sheetId="5" r:id="rId3"/>
    <sheet name="temperatuur" sheetId="6" r:id="rId4"/>
    <sheet name="water" sheetId="7" r:id="rId5"/>
    <sheet name="lening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D9" i="7"/>
  <c r="C9" i="7"/>
  <c r="D6" i="6"/>
  <c r="B6" i="6"/>
  <c r="B3" i="6"/>
  <c r="B2" i="6"/>
  <c r="B14" i="1"/>
  <c r="B17" i="1" s="1"/>
  <c r="B12" i="1"/>
  <c r="B8" i="1"/>
  <c r="B5" i="1"/>
  <c r="B3" i="1"/>
</calcChain>
</file>

<file path=xl/sharedStrings.xml><?xml version="1.0" encoding="utf-8"?>
<sst xmlns="http://schemas.openxmlformats.org/spreadsheetml/2006/main" count="72" uniqueCount="54">
  <si>
    <t>Volume</t>
  </si>
  <si>
    <t>Eenheidsprijs</t>
  </si>
  <si>
    <t>Inkomsten</t>
  </si>
  <si>
    <t>Variabele kosten (%)</t>
  </si>
  <si>
    <t>Variabele kosten (€)</t>
  </si>
  <si>
    <t>Vaste kosten</t>
  </si>
  <si>
    <t>Winst</t>
  </si>
  <si>
    <t>originele tabel</t>
  </si>
  <si>
    <t>Kostenberekening per gitaar</t>
  </si>
  <si>
    <t>hout: hals</t>
  </si>
  <si>
    <t>hout: kast</t>
  </si>
  <si>
    <t>hout: toets</t>
  </si>
  <si>
    <t>stemsleutels</t>
  </si>
  <si>
    <t>frets</t>
  </si>
  <si>
    <t>elementen</t>
  </si>
  <si>
    <t>bedrading</t>
  </si>
  <si>
    <t>overig materiaal</t>
  </si>
  <si>
    <t>uurloon Jan</t>
  </si>
  <si>
    <t>uurloon Karel</t>
  </si>
  <si>
    <t>reclame</t>
  </si>
  <si>
    <t>afvalverwerking</t>
  </si>
  <si>
    <t>huur pand</t>
  </si>
  <si>
    <t>Totaal</t>
  </si>
  <si>
    <t>Geleend kapitaal</t>
  </si>
  <si>
    <t>Jaarlijkse intrest</t>
  </si>
  <si>
    <t>Looptijd in jaren</t>
  </si>
  <si>
    <t>Aflossing per maand</t>
  </si>
  <si>
    <t>Totaal betaalde intrest</t>
  </si>
  <si>
    <t>Rentesimulatie</t>
  </si>
  <si>
    <t>Aflossing/maand</t>
  </si>
  <si>
    <t>Totale intrest</t>
  </si>
  <si>
    <t>Beginkapitaal</t>
  </si>
  <si>
    <t>intrest/jaar</t>
  </si>
  <si>
    <t>looptijd in jaren</t>
  </si>
  <si>
    <t>eindbedrag</t>
  </si>
  <si>
    <t>Spaarpot 1</t>
  </si>
  <si>
    <t>Spaarpot 2</t>
  </si>
  <si>
    <t>Celsius</t>
  </si>
  <si>
    <t>Fahrenheit</t>
  </si>
  <si>
    <t>Kelvin</t>
  </si>
  <si>
    <t>Drinkwaterreservoir</t>
  </si>
  <si>
    <t>Een drinkwaterreservoir wordt meestal cirkelvormig gebouwd en heeft dus een bepaalde doorsnede (in m) en diepte (in m),</t>
  </si>
  <si>
    <t>Ken je de doorsnede en de diepte, dan kan je de inhoud berekenen (in m³)</t>
  </si>
  <si>
    <t>De betonring, de bodem en het deksel die samen de inhoud omsluiten hebben een bepaalde oppervlakte (in m²) en de wand heeft een bepaalde dikte (bv 10 cm = 0,10 m).</t>
  </si>
  <si>
    <t>Met deze gegevens kan je de betonmassa berekenen (in m³)</t>
  </si>
  <si>
    <t>m</t>
  </si>
  <si>
    <t>m³</t>
  </si>
  <si>
    <t>m²</t>
  </si>
  <si>
    <t>Doorsnede</t>
  </si>
  <si>
    <t>Diepte</t>
  </si>
  <si>
    <t>Inhoud</t>
  </si>
  <si>
    <t>Oppervlak</t>
  </si>
  <si>
    <t>Dikte wanden</t>
  </si>
  <si>
    <t>Betonmassa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</si>
</sst>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164" fontId="2" fillId="0" borderId="0" xfId="1"/>
    <xf numFmtId="44" fontId="0" fillId="0" borderId="0" xfId="2" applyFont="1"/>
    <xf numFmtId="10" fontId="0" fillId="0" borderId="0" xfId="0" applyNumberFormat="1"/>
    <xf numFmtId="0" fontId="0" fillId="0" borderId="0" xfId="0" applyAlignment="1">
      <alignment horizontal="center"/>
    </xf>
  </cellXfs>
  <cellStyles count="3">
    <cellStyle name="Euro_gitaar" xfId="1" xr:uid="{A4D0A0C7-519A-4EBC-9141-142B1F11CAB3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8A80-D872-485F-918F-19742A80B0A0}">
  <dimension ref="A1:D17"/>
  <sheetViews>
    <sheetView tabSelected="1" workbookViewId="0">
      <selection activeCell="B13" sqref="B13"/>
    </sheetView>
  </sheetViews>
  <sheetFormatPr defaultRowHeight="15" x14ac:dyDescent="0.25"/>
  <cols>
    <col min="1" max="1" width="19.7109375" bestFit="1" customWidth="1"/>
  </cols>
  <sheetData>
    <row r="1" spans="1:4" x14ac:dyDescent="0.25">
      <c r="A1" s="2" t="s">
        <v>0</v>
      </c>
      <c r="B1" s="3">
        <v>5000</v>
      </c>
      <c r="D1" t="s">
        <v>7</v>
      </c>
    </row>
    <row r="2" spans="1:4" x14ac:dyDescent="0.25">
      <c r="A2" s="4" t="s">
        <v>1</v>
      </c>
      <c r="B2" s="5">
        <v>150</v>
      </c>
    </row>
    <row r="3" spans="1:4" x14ac:dyDescent="0.25">
      <c r="A3" s="4" t="s">
        <v>2</v>
      </c>
      <c r="B3" s="5">
        <f>B1*B2</f>
        <v>750000</v>
      </c>
    </row>
    <row r="4" spans="1:4" x14ac:dyDescent="0.25">
      <c r="A4" s="4" t="s">
        <v>3</v>
      </c>
      <c r="B4" s="6">
        <v>0.28000000000000003</v>
      </c>
    </row>
    <row r="5" spans="1:4" x14ac:dyDescent="0.25">
      <c r="A5" s="4" t="s">
        <v>4</v>
      </c>
      <c r="B5" s="5">
        <f>B3*B4</f>
        <v>210000.00000000003</v>
      </c>
    </row>
    <row r="6" spans="1:4" x14ac:dyDescent="0.25">
      <c r="A6" s="4" t="s">
        <v>5</v>
      </c>
      <c r="B6" s="5">
        <v>285000</v>
      </c>
    </row>
    <row r="7" spans="1:4" x14ac:dyDescent="0.25">
      <c r="A7" s="4"/>
      <c r="B7" s="5"/>
    </row>
    <row r="8" spans="1:4" x14ac:dyDescent="0.25">
      <c r="A8" s="7" t="s">
        <v>6</v>
      </c>
      <c r="B8" s="8">
        <f>B3-(B5+B6)</f>
        <v>255000</v>
      </c>
    </row>
    <row r="10" spans="1:4" x14ac:dyDescent="0.25">
      <c r="A10" t="s">
        <v>0</v>
      </c>
      <c r="B10">
        <v>5000</v>
      </c>
    </row>
    <row r="11" spans="1:4" x14ac:dyDescent="0.25">
      <c r="A11" t="s">
        <v>1</v>
      </c>
      <c r="B11">
        <v>150</v>
      </c>
    </row>
    <row r="12" spans="1:4" x14ac:dyDescent="0.25">
      <c r="A12" t="s">
        <v>2</v>
      </c>
      <c r="B12">
        <f>B10*B11</f>
        <v>750000</v>
      </c>
    </row>
    <row r="13" spans="1:4" x14ac:dyDescent="0.25">
      <c r="A13" t="s">
        <v>3</v>
      </c>
      <c r="B13" s="1">
        <v>0.28000000000000003</v>
      </c>
    </row>
    <row r="14" spans="1:4" x14ac:dyDescent="0.25">
      <c r="A14" t="s">
        <v>4</v>
      </c>
      <c r="B14">
        <f>B12*B13</f>
        <v>210000.00000000003</v>
      </c>
    </row>
    <row r="15" spans="1:4" x14ac:dyDescent="0.25">
      <c r="A15" t="s">
        <v>5</v>
      </c>
      <c r="B15">
        <v>285000</v>
      </c>
    </row>
    <row r="17" spans="1:2" x14ac:dyDescent="0.25">
      <c r="A17" t="s">
        <v>6</v>
      </c>
      <c r="B17">
        <f>B12-(B14+B15)</f>
        <v>255000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9483-AFFB-4717-8B66-60524900C894}">
  <dimension ref="A1:B15"/>
  <sheetViews>
    <sheetView workbookViewId="0">
      <selection activeCell="A16" sqref="A16"/>
    </sheetView>
  </sheetViews>
  <sheetFormatPr defaultRowHeight="15" x14ac:dyDescent="0.25"/>
  <cols>
    <col min="1" max="1" width="16.42578125" customWidth="1"/>
  </cols>
  <sheetData>
    <row r="1" spans="1:2" x14ac:dyDescent="0.25">
      <c r="A1" s="9" t="s">
        <v>8</v>
      </c>
      <c r="B1" s="10"/>
    </row>
    <row r="2" spans="1:2" x14ac:dyDescent="0.25">
      <c r="A2" t="s">
        <v>9</v>
      </c>
      <c r="B2" s="10">
        <v>94</v>
      </c>
    </row>
    <row r="3" spans="1:2" x14ac:dyDescent="0.25">
      <c r="A3" t="s">
        <v>10</v>
      </c>
      <c r="B3" s="10">
        <v>211.5</v>
      </c>
    </row>
    <row r="4" spans="1:2" x14ac:dyDescent="0.25">
      <c r="A4" t="s">
        <v>11</v>
      </c>
      <c r="B4" s="10">
        <v>112.8</v>
      </c>
    </row>
    <row r="5" spans="1:2" x14ac:dyDescent="0.25">
      <c r="A5" t="s">
        <v>12</v>
      </c>
      <c r="B5" s="10">
        <v>47</v>
      </c>
    </row>
    <row r="6" spans="1:2" x14ac:dyDescent="0.25">
      <c r="A6" t="s">
        <v>13</v>
      </c>
      <c r="B6" s="10">
        <v>37.6</v>
      </c>
    </row>
    <row r="7" spans="1:2" x14ac:dyDescent="0.25">
      <c r="A7" t="s">
        <v>14</v>
      </c>
      <c r="B7" s="10">
        <v>117.5</v>
      </c>
    </row>
    <row r="8" spans="1:2" x14ac:dyDescent="0.25">
      <c r="A8" t="s">
        <v>15</v>
      </c>
      <c r="B8" s="10">
        <v>9.4</v>
      </c>
    </row>
    <row r="9" spans="1:2" x14ac:dyDescent="0.25">
      <c r="A9" t="s">
        <v>16</v>
      </c>
      <c r="B9" s="10">
        <v>28.2</v>
      </c>
    </row>
    <row r="10" spans="1:2" x14ac:dyDescent="0.25">
      <c r="A10" t="s">
        <v>17</v>
      </c>
      <c r="B10" s="10">
        <v>70.5</v>
      </c>
    </row>
    <row r="11" spans="1:2" x14ac:dyDescent="0.25">
      <c r="A11" t="s">
        <v>18</v>
      </c>
      <c r="B11" s="10">
        <v>117.5</v>
      </c>
    </row>
    <row r="12" spans="1:2" x14ac:dyDescent="0.25">
      <c r="A12" t="s">
        <v>19</v>
      </c>
      <c r="B12" s="10">
        <v>23.5</v>
      </c>
    </row>
    <row r="13" spans="1:2" x14ac:dyDescent="0.25">
      <c r="A13" t="s">
        <v>20</v>
      </c>
      <c r="B13" s="10">
        <v>7.05</v>
      </c>
    </row>
    <row r="14" spans="1:2" x14ac:dyDescent="0.25">
      <c r="A14" t="s">
        <v>21</v>
      </c>
      <c r="B14" s="10">
        <v>18.8</v>
      </c>
    </row>
    <row r="15" spans="1:2" x14ac:dyDescent="0.25">
      <c r="A1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EF47-7309-407D-9503-A46842DB6C89}">
  <dimension ref="A1:B13"/>
  <sheetViews>
    <sheetView workbookViewId="0">
      <selection activeCell="B6" sqref="B6"/>
    </sheetView>
  </sheetViews>
  <sheetFormatPr defaultRowHeight="15" x14ac:dyDescent="0.25"/>
  <cols>
    <col min="1" max="1" width="15.28515625" bestFit="1" customWidth="1"/>
    <col min="2" max="2" width="12.42578125" bestFit="1" customWidth="1"/>
  </cols>
  <sheetData>
    <row r="1" spans="1:2" x14ac:dyDescent="0.25">
      <c r="A1" t="s">
        <v>35</v>
      </c>
    </row>
    <row r="3" spans="1:2" x14ac:dyDescent="0.25">
      <c r="A3" t="s">
        <v>31</v>
      </c>
      <c r="B3" s="11">
        <v>100000</v>
      </c>
    </row>
    <row r="4" spans="1:2" x14ac:dyDescent="0.25">
      <c r="A4" t="s">
        <v>32</v>
      </c>
      <c r="B4" s="12">
        <v>4.4999999999999998E-2</v>
      </c>
    </row>
    <row r="5" spans="1:2" x14ac:dyDescent="0.25">
      <c r="A5" t="s">
        <v>33</v>
      </c>
      <c r="B5">
        <v>10</v>
      </c>
    </row>
    <row r="6" spans="1:2" x14ac:dyDescent="0.25">
      <c r="A6" t="s">
        <v>34</v>
      </c>
    </row>
    <row r="9" spans="1:2" x14ac:dyDescent="0.25">
      <c r="A9" t="s">
        <v>36</v>
      </c>
    </row>
    <row r="10" spans="1:2" x14ac:dyDescent="0.25">
      <c r="A10" t="s">
        <v>31</v>
      </c>
      <c r="B10">
        <v>200</v>
      </c>
    </row>
    <row r="11" spans="1:2" x14ac:dyDescent="0.25">
      <c r="A11" t="s">
        <v>32</v>
      </c>
      <c r="B11" s="1">
        <v>0.05</v>
      </c>
    </row>
    <row r="12" spans="1:2" x14ac:dyDescent="0.25">
      <c r="A12" t="s">
        <v>33</v>
      </c>
      <c r="B12">
        <v>16</v>
      </c>
    </row>
    <row r="13" spans="1:2" x14ac:dyDescent="0.25">
      <c r="A13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4E6F-D32E-43C2-86D5-4FC04CCC21C2}">
  <dimension ref="A1:D6"/>
  <sheetViews>
    <sheetView workbookViewId="0">
      <selection activeCell="B5" sqref="B5"/>
    </sheetView>
  </sheetViews>
  <sheetFormatPr defaultRowHeight="15" x14ac:dyDescent="0.25"/>
  <cols>
    <col min="1" max="2" width="10.7109375" bestFit="1" customWidth="1"/>
  </cols>
  <sheetData>
    <row r="1" spans="1:4" x14ac:dyDescent="0.25">
      <c r="A1" t="s">
        <v>37</v>
      </c>
      <c r="B1">
        <v>22</v>
      </c>
    </row>
    <row r="2" spans="1:4" x14ac:dyDescent="0.25">
      <c r="A2" t="s">
        <v>38</v>
      </c>
      <c r="B2">
        <f>ROUND(32+9/5*B1,2)</f>
        <v>71.599999999999994</v>
      </c>
    </row>
    <row r="3" spans="1:4" x14ac:dyDescent="0.25">
      <c r="A3" t="s">
        <v>39</v>
      </c>
      <c r="B3">
        <f>B1+273.15</f>
        <v>295.14999999999998</v>
      </c>
    </row>
    <row r="5" spans="1:4" x14ac:dyDescent="0.25">
      <c r="A5" t="s">
        <v>37</v>
      </c>
      <c r="B5" t="s">
        <v>38</v>
      </c>
      <c r="C5" t="s">
        <v>37</v>
      </c>
      <c r="D5" t="s">
        <v>39</v>
      </c>
    </row>
    <row r="6" spans="1:4" x14ac:dyDescent="0.25">
      <c r="B6">
        <f>B2</f>
        <v>71.599999999999994</v>
      </c>
      <c r="D6">
        <f>B3</f>
        <v>295.14999999999998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482E-3495-492F-866E-474459328EC5}">
  <dimension ref="A1:F9"/>
  <sheetViews>
    <sheetView workbookViewId="0">
      <selection activeCell="F10" sqref="F10"/>
    </sheetView>
  </sheetViews>
  <sheetFormatPr defaultRowHeight="15" x14ac:dyDescent="0.25"/>
  <cols>
    <col min="1" max="1" width="11.85546875" customWidth="1"/>
    <col min="4" max="4" width="10.140625" bestFit="1" customWidth="1"/>
    <col min="5" max="5" width="13.42578125" bestFit="1" customWidth="1"/>
    <col min="6" max="6" width="11.7109375" bestFit="1" customWidth="1"/>
  </cols>
  <sheetData>
    <row r="1" spans="1:6" x14ac:dyDescent="0.25">
      <c r="A1" t="s">
        <v>40</v>
      </c>
    </row>
    <row r="2" spans="1:6" x14ac:dyDescent="0.25">
      <c r="A2" t="s">
        <v>41</v>
      </c>
    </row>
    <row r="3" spans="1:6" x14ac:dyDescent="0.25">
      <c r="A3" t="s">
        <v>42</v>
      </c>
    </row>
    <row r="4" spans="1:6" x14ac:dyDescent="0.25">
      <c r="A4" t="s">
        <v>43</v>
      </c>
    </row>
    <row r="5" spans="1:6" x14ac:dyDescent="0.25">
      <c r="A5" t="s">
        <v>44</v>
      </c>
    </row>
    <row r="7" spans="1:6" x14ac:dyDescent="0.25">
      <c r="A7" s="13" t="s">
        <v>45</v>
      </c>
      <c r="B7" s="13" t="s">
        <v>45</v>
      </c>
      <c r="C7" s="13" t="s">
        <v>46</v>
      </c>
      <c r="D7" s="13" t="s">
        <v>47</v>
      </c>
      <c r="E7" s="13" t="s">
        <v>45</v>
      </c>
      <c r="F7" s="13" t="s">
        <v>46</v>
      </c>
    </row>
    <row r="8" spans="1:6" x14ac:dyDescent="0.25">
      <c r="A8" t="s">
        <v>48</v>
      </c>
      <c r="B8" t="s">
        <v>49</v>
      </c>
      <c r="C8" t="s">
        <v>50</v>
      </c>
      <c r="D8" t="s">
        <v>51</v>
      </c>
      <c r="E8" t="s">
        <v>52</v>
      </c>
      <c r="F8" t="s">
        <v>53</v>
      </c>
    </row>
    <row r="9" spans="1:6" x14ac:dyDescent="0.25">
      <c r="A9">
        <v>5.5</v>
      </c>
      <c r="B9">
        <v>3.2</v>
      </c>
      <c r="C9">
        <f>A9^2*PI()/4*B9</f>
        <v>76.026542216872997</v>
      </c>
      <c r="D9">
        <f>A9*PI()*B9+2*(A9^2*PI()/4)</f>
        <v>102.80861958872597</v>
      </c>
      <c r="E9">
        <v>0.1</v>
      </c>
      <c r="F9">
        <f>E9*D9</f>
        <v>10.280861958872599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DAFC-3FA9-4B33-86F8-1AC055A498D1}">
  <dimension ref="A1:C7"/>
  <sheetViews>
    <sheetView workbookViewId="0">
      <selection activeCell="A34" sqref="A34"/>
    </sheetView>
  </sheetViews>
  <sheetFormatPr defaultRowHeight="15" x14ac:dyDescent="0.25"/>
  <cols>
    <col min="1" max="1" width="21.42578125" bestFit="1" customWidth="1"/>
    <col min="2" max="2" width="16.140625" bestFit="1" customWidth="1"/>
    <col min="3" max="3" width="12.85546875" bestFit="1" customWidth="1"/>
  </cols>
  <sheetData>
    <row r="1" spans="1:3" x14ac:dyDescent="0.25">
      <c r="A1" t="s">
        <v>23</v>
      </c>
      <c r="B1" s="11">
        <v>100000</v>
      </c>
    </row>
    <row r="2" spans="1:3" x14ac:dyDescent="0.25">
      <c r="A2" t="s">
        <v>24</v>
      </c>
      <c r="B2" s="1">
        <v>0.08</v>
      </c>
    </row>
    <row r="3" spans="1:3" x14ac:dyDescent="0.25">
      <c r="A3" t="s">
        <v>25</v>
      </c>
      <c r="B3">
        <v>20</v>
      </c>
    </row>
    <row r="4" spans="1:3" x14ac:dyDescent="0.25">
      <c r="A4" t="s">
        <v>26</v>
      </c>
    </row>
    <row r="5" spans="1:3" x14ac:dyDescent="0.25">
      <c r="A5" t="s">
        <v>27</v>
      </c>
    </row>
    <row r="7" spans="1:3" x14ac:dyDescent="0.25">
      <c r="A7" t="s">
        <v>28</v>
      </c>
      <c r="B7" t="s">
        <v>29</v>
      </c>
      <c r="C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scenario</vt:lpstr>
      <vt:lpstr>gitaar</vt:lpstr>
      <vt:lpstr>spaarpot</vt:lpstr>
      <vt:lpstr>temperatuur</vt:lpstr>
      <vt:lpstr>water</vt:lpstr>
      <vt:lpstr>lening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Ramakers</dc:creator>
  <cp:lastModifiedBy>Astrid Ramakers</cp:lastModifiedBy>
  <dcterms:created xsi:type="dcterms:W3CDTF">2022-05-01T07:52:28Z</dcterms:created>
  <dcterms:modified xsi:type="dcterms:W3CDTF">2022-05-01T15:29:01Z</dcterms:modified>
</cp:coreProperties>
</file>